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12" windowWidth="8400" windowHeight="4188"/>
  </bookViews>
  <sheets>
    <sheet name="Model" sheetId="1" r:id="rId1"/>
  </sheets>
  <definedNames>
    <definedName name="AtLeast23">Model!$B$30</definedName>
    <definedName name="NPlayers">Model!$I$14</definedName>
    <definedName name="NPlayersReqd">Model!$K$14</definedName>
    <definedName name="Player_plays">Model!$B$14:$H$14</definedName>
    <definedName name="Positions">Model!$B$18:$B$20</definedName>
    <definedName name="PosReqd">Model!$D$18:$D$20</definedName>
    <definedName name="Skills">Model!$B$24:$B$26</definedName>
    <definedName name="SkillsReqd">Model!$D$24:$D$26</definedName>
    <definedName name="solver_adj" localSheetId="0" hidden="1">Model!$B$14:$H$14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Model!$B$30</definedName>
    <definedName name="solver_lhs2" localSheetId="0" hidden="1">Model!$I$14</definedName>
    <definedName name="solver_lhs3" localSheetId="0" hidden="1">Model!$B$14:$H$14</definedName>
    <definedName name="solver_lhs4" localSheetId="0" hidden="1">Model!$B$18:$B$20</definedName>
    <definedName name="solver_lhs5" localSheetId="0" hidden="1">Model!$B$24:$B$26</definedName>
    <definedName name="solver_lhs6" localSheetId="0" hidden="1">Model!$B$30</definedName>
    <definedName name="solver_lhs7" localSheetId="0" hidden="1">Model!$B$24:$B$26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Model!$B$32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2</definedName>
    <definedName name="solver_rel3" localSheetId="0" hidden="1">5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NPlayersReqd</definedName>
    <definedName name="solver_rhs3" localSheetId="0" hidden="1">binary</definedName>
    <definedName name="solver_rhs4" localSheetId="0" hidden="1">PosReqd</definedName>
    <definedName name="solver_rhs5" localSheetId="0" hidden="1">SkillsReqd</definedName>
    <definedName name="solver_rhs6" localSheetId="0" hidden="1">Model!$D$30</definedName>
    <definedName name="solver_rhs7" localSheetId="0" hidden="1">Model!$D$24:$D$26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TotDefense">Model!$B$32</definedName>
  </definedNames>
  <calcPr calcId="152511"/>
</workbook>
</file>

<file path=xl/calcChain.xml><?xml version="1.0" encoding="utf-8"?>
<calcChain xmlns="http://schemas.openxmlformats.org/spreadsheetml/2006/main">
  <c r="I14" i="1" l="1"/>
  <c r="B24" i="1"/>
  <c r="B25" i="1"/>
  <c r="B26" i="1"/>
  <c r="B32" i="1"/>
  <c r="B30" i="1"/>
  <c r="B18" i="1"/>
  <c r="B19" i="1"/>
  <c r="B20" i="1"/>
</calcChain>
</file>

<file path=xl/sharedStrings.xml><?xml version="1.0" encoding="utf-8"?>
<sst xmlns="http://schemas.openxmlformats.org/spreadsheetml/2006/main" count="69" uniqueCount="50">
  <si>
    <t>Player 1</t>
  </si>
  <si>
    <t>Player 2</t>
  </si>
  <si>
    <t>Player 3</t>
  </si>
  <si>
    <t>Player 4</t>
  </si>
  <si>
    <t>Player 5</t>
  </si>
  <si>
    <t>Player 6</t>
  </si>
  <si>
    <t>Player 7</t>
  </si>
  <si>
    <t>Guard?</t>
  </si>
  <si>
    <t>Forward?</t>
  </si>
  <si>
    <t>Center?</t>
  </si>
  <si>
    <t>Ball-handling</t>
  </si>
  <si>
    <t>Shooting</t>
  </si>
  <si>
    <t>Rebounding</t>
  </si>
  <si>
    <t>Defense</t>
  </si>
  <si>
    <t>Sum</t>
  </si>
  <si>
    <t>Required</t>
  </si>
  <si>
    <t>=</t>
  </si>
  <si>
    <t>Constraints on positions</t>
  </si>
  <si>
    <t>Playing</t>
  </si>
  <si>
    <t>Guard</t>
  </si>
  <si>
    <t>&gt;=</t>
  </si>
  <si>
    <t>Forward</t>
  </si>
  <si>
    <t>Center</t>
  </si>
  <si>
    <t>Skill constraint (interpreted as requiring average of all three, ball-handling, shooting, and rebounding, to be at least 2)</t>
  </si>
  <si>
    <t>Average</t>
  </si>
  <si>
    <t>At least one of player 2 or 3 must start</t>
  </si>
  <si>
    <t>Sum of 2,3</t>
  </si>
  <si>
    <t>Total defense</t>
  </si>
  <si>
    <t>Basketball lineup</t>
  </si>
  <si>
    <t>Range names used:</t>
  </si>
  <si>
    <t>AtLeast23</t>
  </si>
  <si>
    <t>NPlayers</t>
  </si>
  <si>
    <t>NPlayersReqd</t>
  </si>
  <si>
    <t>Positions</t>
  </si>
  <si>
    <t>PosReqd</t>
  </si>
  <si>
    <t>Skills</t>
  </si>
  <si>
    <t>SkillsReqd</t>
  </si>
  <si>
    <t>TotDefense</t>
  </si>
  <si>
    <t>Data on players</t>
  </si>
  <si>
    <t>Player plays</t>
  </si>
  <si>
    <t>=Model!$B$30</t>
  </si>
  <si>
    <t>=Model!$I$14</t>
  </si>
  <si>
    <t>=Model!$K$14</t>
  </si>
  <si>
    <t>Player_plays</t>
  </si>
  <si>
    <t>=Model!$B$14:$H$14</t>
  </si>
  <si>
    <t>=Model!$B$18:$B$20</t>
  </si>
  <si>
    <t>=Model!$D$18:$D$20</t>
  </si>
  <si>
    <t>=Model!$B$24:$B$26</t>
  </si>
  <si>
    <t>=Model!$D$24:$D$26</t>
  </si>
  <si>
    <t>=Model!$B$32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</si>
</sst>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4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2"/>
  <sheetViews>
    <sheetView tabSelected="1" workbookViewId="0"/>
  </sheetViews>
  <sheetFormatPr defaultColWidth="9.109375" defaultRowHeight="14.4" x14ac:dyDescent="0.3"/>
  <cols>
    <col min="1" max="1" width="14.109375" style="2" customWidth="1"/>
    <col min="2" max="4" width="9.109375" style="2"/>
    <col min="5" max="5" width="10.33203125" style="2" customWidth="1"/>
    <col min="6" max="6" width="10.109375" style="2" customWidth="1"/>
    <col min="7" max="7" width="10.5546875" style="2" customWidth="1"/>
    <col min="8" max="9" width="9.109375" style="2"/>
    <col min="10" max="10" width="4.44140625" style="2" customWidth="1"/>
    <col min="11" max="11" width="15.88671875" style="2" customWidth="1"/>
    <col min="12" max="12" width="9.109375" style="2"/>
    <col min="13" max="13" width="12.88671875" style="2" customWidth="1"/>
    <col min="14" max="16384" width="9.109375" style="2"/>
  </cols>
  <sheetData>
    <row r="1" spans="1:14" x14ac:dyDescent="0.3">
      <c r="A1" s="1" t="s">
        <v>28</v>
      </c>
      <c r="B1" s="1"/>
      <c r="C1" s="1"/>
      <c r="D1" s="1"/>
      <c r="K1" s="1" t="s">
        <v>29</v>
      </c>
    </row>
    <row r="2" spans="1:14" x14ac:dyDescent="0.3">
      <c r="K2" s="3" t="s">
        <v>30</v>
      </c>
      <c r="L2" s="3" t="s">
        <v>40</v>
      </c>
      <c r="M2" s="3"/>
      <c r="N2" s="3"/>
    </row>
    <row r="3" spans="1:14" x14ac:dyDescent="0.3">
      <c r="A3" s="2" t="s">
        <v>38</v>
      </c>
      <c r="K3" s="3" t="s">
        <v>31</v>
      </c>
      <c r="L3" s="3" t="s">
        <v>41</v>
      </c>
      <c r="M3" s="3"/>
      <c r="N3" s="3"/>
    </row>
    <row r="4" spans="1:14" x14ac:dyDescent="0.3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K4" s="3" t="s">
        <v>32</v>
      </c>
      <c r="L4" s="3" t="s">
        <v>42</v>
      </c>
      <c r="M4" s="3"/>
      <c r="N4" s="3"/>
    </row>
    <row r="5" spans="1:14" x14ac:dyDescent="0.3">
      <c r="A5" s="2" t="s">
        <v>7</v>
      </c>
      <c r="B5" s="5">
        <v>1</v>
      </c>
      <c r="C5" s="5">
        <v>0</v>
      </c>
      <c r="D5" s="5">
        <v>1</v>
      </c>
      <c r="E5" s="5">
        <v>0</v>
      </c>
      <c r="F5" s="5">
        <v>1</v>
      </c>
      <c r="G5" s="5">
        <v>0</v>
      </c>
      <c r="H5" s="5">
        <v>1</v>
      </c>
      <c r="K5" s="3" t="s">
        <v>43</v>
      </c>
      <c r="L5" s="3" t="s">
        <v>44</v>
      </c>
      <c r="M5" s="3"/>
      <c r="N5" s="3"/>
    </row>
    <row r="6" spans="1:14" x14ac:dyDescent="0.3">
      <c r="A6" s="2" t="s">
        <v>8</v>
      </c>
      <c r="B6" s="5">
        <v>0</v>
      </c>
      <c r="C6" s="5">
        <v>0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K6" s="3" t="s">
        <v>33</v>
      </c>
      <c r="L6" s="3" t="s">
        <v>45</v>
      </c>
      <c r="M6" s="3"/>
      <c r="N6" s="3"/>
    </row>
    <row r="7" spans="1:14" x14ac:dyDescent="0.3">
      <c r="A7" s="2" t="s">
        <v>9</v>
      </c>
      <c r="B7" s="5">
        <v>0</v>
      </c>
      <c r="C7" s="5">
        <v>1</v>
      </c>
      <c r="D7" s="5">
        <v>0</v>
      </c>
      <c r="E7" s="5">
        <v>1</v>
      </c>
      <c r="F7" s="5">
        <v>0</v>
      </c>
      <c r="G7" s="5">
        <v>1</v>
      </c>
      <c r="H7" s="5">
        <v>0</v>
      </c>
      <c r="K7" s="3" t="s">
        <v>34</v>
      </c>
      <c r="L7" s="3" t="s">
        <v>46</v>
      </c>
      <c r="M7" s="3"/>
      <c r="N7" s="3"/>
    </row>
    <row r="8" spans="1:14" x14ac:dyDescent="0.3">
      <c r="A8" s="2" t="s">
        <v>10</v>
      </c>
      <c r="B8" s="5">
        <v>3</v>
      </c>
      <c r="C8" s="5">
        <v>2</v>
      </c>
      <c r="D8" s="5">
        <v>2</v>
      </c>
      <c r="E8" s="5">
        <v>1</v>
      </c>
      <c r="F8" s="5">
        <v>1</v>
      </c>
      <c r="G8" s="5">
        <v>3</v>
      </c>
      <c r="H8" s="5">
        <v>3</v>
      </c>
      <c r="K8" s="3" t="s">
        <v>35</v>
      </c>
      <c r="L8" s="3" t="s">
        <v>47</v>
      </c>
      <c r="M8" s="3"/>
      <c r="N8" s="3"/>
    </row>
    <row r="9" spans="1:14" x14ac:dyDescent="0.3">
      <c r="A9" s="2" t="s">
        <v>11</v>
      </c>
      <c r="B9" s="5">
        <v>3</v>
      </c>
      <c r="C9" s="5">
        <v>1</v>
      </c>
      <c r="D9" s="5">
        <v>3</v>
      </c>
      <c r="E9" s="5">
        <v>3</v>
      </c>
      <c r="F9" s="5">
        <v>3</v>
      </c>
      <c r="G9" s="5">
        <v>1</v>
      </c>
      <c r="H9" s="5">
        <v>2</v>
      </c>
      <c r="K9" s="3" t="s">
        <v>36</v>
      </c>
      <c r="L9" s="3" t="s">
        <v>48</v>
      </c>
      <c r="M9" s="3"/>
      <c r="N9" s="3"/>
    </row>
    <row r="10" spans="1:14" x14ac:dyDescent="0.3">
      <c r="A10" s="2" t="s">
        <v>12</v>
      </c>
      <c r="B10" s="5">
        <v>1</v>
      </c>
      <c r="C10" s="5">
        <v>3</v>
      </c>
      <c r="D10" s="5">
        <v>2</v>
      </c>
      <c r="E10" s="5">
        <v>3</v>
      </c>
      <c r="F10" s="5">
        <v>1</v>
      </c>
      <c r="G10" s="5">
        <v>2</v>
      </c>
      <c r="H10" s="5">
        <v>2</v>
      </c>
      <c r="K10" s="3" t="s">
        <v>37</v>
      </c>
      <c r="L10" s="3" t="s">
        <v>49</v>
      </c>
      <c r="M10" s="3"/>
      <c r="N10" s="3"/>
    </row>
    <row r="11" spans="1:14" x14ac:dyDescent="0.3">
      <c r="A11" s="2" t="s">
        <v>13</v>
      </c>
      <c r="B11" s="5">
        <v>3</v>
      </c>
      <c r="C11" s="5">
        <v>2</v>
      </c>
      <c r="D11" s="5">
        <v>2</v>
      </c>
      <c r="E11" s="5">
        <v>1</v>
      </c>
      <c r="F11" s="5">
        <v>2</v>
      </c>
      <c r="G11" s="5">
        <v>3</v>
      </c>
      <c r="H11" s="5">
        <v>1</v>
      </c>
    </row>
    <row r="12" spans="1:14" x14ac:dyDescent="0.3">
      <c r="M12" s="1"/>
    </row>
    <row r="13" spans="1:14" x14ac:dyDescent="0.3">
      <c r="B13" s="4" t="s">
        <v>0</v>
      </c>
      <c r="C13" s="4" t="s">
        <v>1</v>
      </c>
      <c r="D13" s="4" t="s">
        <v>2</v>
      </c>
      <c r="E13" s="4" t="s">
        <v>3</v>
      </c>
      <c r="F13" s="4" t="s">
        <v>4</v>
      </c>
      <c r="G13" s="4" t="s">
        <v>5</v>
      </c>
      <c r="H13" s="4" t="s">
        <v>6</v>
      </c>
      <c r="I13" s="4" t="s">
        <v>14</v>
      </c>
      <c r="J13" s="4"/>
      <c r="K13" s="4" t="s">
        <v>15</v>
      </c>
      <c r="M13" s="6"/>
      <c r="N13" s="7"/>
    </row>
    <row r="14" spans="1:14" x14ac:dyDescent="0.3">
      <c r="A14" s="2" t="s">
        <v>39</v>
      </c>
      <c r="B14" s="8">
        <v>1</v>
      </c>
      <c r="C14" s="8">
        <v>1</v>
      </c>
      <c r="D14" s="8">
        <v>1</v>
      </c>
      <c r="E14" s="8">
        <v>1.3322676296182259E-15</v>
      </c>
      <c r="F14" s="8">
        <v>1</v>
      </c>
      <c r="G14" s="8">
        <v>-1.665334537068301E-15</v>
      </c>
      <c r="H14" s="8">
        <v>1</v>
      </c>
      <c r="I14" s="2">
        <f>SUM(Player_plays)</f>
        <v>5</v>
      </c>
      <c r="J14" s="9" t="s">
        <v>16</v>
      </c>
      <c r="K14" s="5">
        <v>5</v>
      </c>
      <c r="M14" s="6"/>
      <c r="N14" s="7"/>
    </row>
    <row r="15" spans="1:14" x14ac:dyDescent="0.3">
      <c r="M15" s="6"/>
      <c r="N15" s="7"/>
    </row>
    <row r="16" spans="1:14" x14ac:dyDescent="0.3">
      <c r="A16" s="2" t="s">
        <v>17</v>
      </c>
      <c r="M16" s="6"/>
      <c r="N16" s="7"/>
    </row>
    <row r="17" spans="1:14" s="4" customFormat="1" x14ac:dyDescent="0.3">
      <c r="B17" s="4" t="s">
        <v>18</v>
      </c>
      <c r="D17" s="4" t="s">
        <v>15</v>
      </c>
      <c r="M17" s="6"/>
      <c r="N17" s="7"/>
    </row>
    <row r="18" spans="1:14" x14ac:dyDescent="0.3">
      <c r="A18" s="2" t="s">
        <v>19</v>
      </c>
      <c r="B18" s="2">
        <f>SUMPRODUCT($B$14:$H$14,B5:H5)</f>
        <v>4</v>
      </c>
      <c r="C18" s="9" t="s">
        <v>20</v>
      </c>
      <c r="D18" s="5">
        <v>4</v>
      </c>
      <c r="M18" s="6"/>
      <c r="N18" s="7"/>
    </row>
    <row r="19" spans="1:14" x14ac:dyDescent="0.3">
      <c r="A19" s="2" t="s">
        <v>21</v>
      </c>
      <c r="B19" s="2">
        <f>SUMPRODUCT($B$14:$H$14,B6:H6)</f>
        <v>2.9999999999999996</v>
      </c>
      <c r="C19" s="9" t="s">
        <v>20</v>
      </c>
      <c r="D19" s="5">
        <v>2</v>
      </c>
      <c r="M19" s="6"/>
      <c r="N19" s="7"/>
    </row>
    <row r="20" spans="1:14" x14ac:dyDescent="0.3">
      <c r="A20" s="2" t="s">
        <v>22</v>
      </c>
      <c r="B20" s="2">
        <f>SUMPRODUCT($B$14:$H$14,B7:H7)</f>
        <v>0.99999999999999967</v>
      </c>
      <c r="C20" s="9" t="s">
        <v>20</v>
      </c>
      <c r="D20" s="5">
        <v>1</v>
      </c>
      <c r="M20" s="6"/>
      <c r="N20" s="7"/>
    </row>
    <row r="22" spans="1:14" x14ac:dyDescent="0.3">
      <c r="A22" s="2" t="s">
        <v>23</v>
      </c>
    </row>
    <row r="23" spans="1:14" x14ac:dyDescent="0.3">
      <c r="B23" s="4" t="s">
        <v>24</v>
      </c>
      <c r="C23" s="4"/>
      <c r="D23" s="10" t="s">
        <v>15</v>
      </c>
    </row>
    <row r="24" spans="1:14" x14ac:dyDescent="0.3">
      <c r="A24" s="2" t="s">
        <v>10</v>
      </c>
      <c r="B24" s="2">
        <f>SUMPRODUCT($B$14:$H$14,B8:H8)/$K$14</f>
        <v>2.1999999999999993</v>
      </c>
      <c r="C24" s="9" t="s">
        <v>20</v>
      </c>
      <c r="D24" s="5">
        <v>1.8</v>
      </c>
    </row>
    <row r="25" spans="1:14" x14ac:dyDescent="0.3">
      <c r="A25" s="2" t="s">
        <v>11</v>
      </c>
      <c r="B25" s="2">
        <f>SUMPRODUCT($B$14:$H$14,B9:H9)/$K$14</f>
        <v>2.4000000000000004</v>
      </c>
      <c r="C25" s="9" t="s">
        <v>20</v>
      </c>
      <c r="D25" s="5">
        <v>1.8</v>
      </c>
    </row>
    <row r="26" spans="1:14" x14ac:dyDescent="0.3">
      <c r="A26" s="2" t="s">
        <v>12</v>
      </c>
      <c r="B26" s="2">
        <f>SUMPRODUCT($B$14:$H$14,B10:H10)/$K$14</f>
        <v>1.8</v>
      </c>
      <c r="C26" s="9" t="s">
        <v>20</v>
      </c>
      <c r="D26" s="5">
        <v>1.8</v>
      </c>
    </row>
    <row r="28" spans="1:14" x14ac:dyDescent="0.3">
      <c r="A28" s="2" t="s">
        <v>25</v>
      </c>
    </row>
    <row r="29" spans="1:14" x14ac:dyDescent="0.3">
      <c r="B29" s="4" t="s">
        <v>26</v>
      </c>
      <c r="C29" s="4"/>
      <c r="D29" s="4" t="s">
        <v>15</v>
      </c>
    </row>
    <row r="30" spans="1:14" x14ac:dyDescent="0.3">
      <c r="B30" s="2">
        <f>SUM(C14:D14)</f>
        <v>2</v>
      </c>
      <c r="C30" s="9" t="s">
        <v>20</v>
      </c>
      <c r="D30" s="2">
        <v>1</v>
      </c>
    </row>
    <row r="32" spans="1:14" x14ac:dyDescent="0.3">
      <c r="A32" s="2" t="s">
        <v>27</v>
      </c>
      <c r="B32" s="11">
        <f>SUMPRODUCT(B14:H14,B11:H11)</f>
        <v>9.9999999999999964</v>
      </c>
    </row>
  </sheetData>
  <phoneticPr fontId="0" type="noConversion"/>
  <printOptions headings="1" gridLines="1"/>
  <pageMargins left="0.75" right="0.75" top="1" bottom="1" header="0.5" footer="0.5"/>
  <pageSetup scale="84" orientation="portrait" horizontalDpi="300" verticalDpi="300" r:id="rId1"/>
  <headerFooter alignWithMargins="0">
    <oddFooter>&amp;CProblem 5.2</oddFooter>
  </headerFooter>
  <ignoredErrors>
    <ignoredError sqref="B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Model</vt:lpstr>
      <vt:lpstr>AtLeast23</vt:lpstr>
      <vt:lpstr>NPlayers</vt:lpstr>
      <vt:lpstr>NPlayersReqd</vt:lpstr>
      <vt:lpstr>Player_plays</vt:lpstr>
      <vt:lpstr>Positions</vt:lpstr>
      <vt:lpstr>PosReqd</vt:lpstr>
      <vt:lpstr>Skills</vt:lpstr>
      <vt:lpstr>SkillsReqd</vt:lpstr>
      <vt:lpstr>TotDefense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1996-02-18T16:05:19Z</cp:lastPrinted>
  <dcterms:created xsi:type="dcterms:W3CDTF">1996-02-04T21:38:14Z</dcterms:created>
  <dcterms:modified xsi:type="dcterms:W3CDTF">2014-03-10T15:51:05Z</dcterms:modified>
</cp:coreProperties>
</file>